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<sst xmlns="http://schemas.openxmlformats.org/spreadsheetml/2006/main" count="46" uniqueCount="33">
  <si>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Информация об отдыхающих в Крыму по данным горисполкомов и райгосадминистраций</t>
  </si>
  <si>
    <t>Регион</t>
  </si>
  <si>
    <t>К-во здрав-ниц, всего</t>
  </si>
  <si>
    <t>К-во мест макс.развертыва-ния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</si>
  <si>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</si>
  <si>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</si>
  <si>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</si>
  <si>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</si>
  <si>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неорг. отд.   2003 г</t>
  </si>
  <si>
    <t xml:space="preserve">Ялта </t>
  </si>
  <si>
    <t>Алушта</t>
  </si>
  <si>
    <t xml:space="preserve">Евпатория </t>
  </si>
  <si>
    <t>Судак</t>
  </si>
  <si>
    <t>Феодосия</t>
  </si>
  <si>
    <t xml:space="preserve">Саки </t>
  </si>
  <si>
    <t>Керчь</t>
  </si>
  <si>
    <t xml:space="preserve">Бахчисарайский    р-н </t>
  </si>
  <si>
    <t>Ленинский р-н</t>
  </si>
  <si>
    <t>Раздольненский    р-н</t>
  </si>
  <si>
    <t>Черноморский р-н</t>
  </si>
  <si>
    <t xml:space="preserve">Симферопольский      р-н </t>
  </si>
  <si>
    <t>Сакский район</t>
  </si>
  <si>
    <t>ИТОГО по регионам:</t>
  </si>
  <si>
    <t>К-во работающих здравниц по сост. на 18.06.2004</t>
  </si>
  <si>
    <t>Оперативная информация о суммах сборов с отдыхающих по данным исполкомов и райгосадминистраций</t>
  </si>
  <si>
    <t>Рекреационный сбор,  тыс. грн.</t>
  </si>
  <si>
    <t>Всего</t>
  </si>
  <si>
    <t>с организованных отдыхающих</t>
  </si>
  <si>
    <t>с неорганизованных отдыхающих</t>
  </si>
  <si>
    <t>ВСЕГО по Крыму</t>
  </si>
  <si>
    <t>0,115</t>
  </si>
  <si>
    <r>
      <t xml:space="preserve">К-во зарегистри-рованных </t>
    </r>
    <r>
      <rPr>
        <b/>
        <sz val="11"/>
        <rFont val="Arial Cyr"/>
        <family val="2"/>
      </rPr>
      <t>неорганизо-ванных</t>
    </r>
    <r>
      <rPr>
        <sz val="11"/>
        <rFont val="Arial Cyr"/>
        <family val="2"/>
      </rPr>
      <t xml:space="preserve"> отдых.</t>
    </r>
    <r>
      <rPr>
        <b/>
        <sz val="11"/>
        <rFont val="Arial Cyr"/>
        <family val="2"/>
      </rPr>
      <t xml:space="preserve"> с начала 2004 года</t>
    </r>
  </si>
  <si>
    <r>
      <t xml:space="preserve">Отдохнуло </t>
    </r>
    <r>
      <rPr>
        <b/>
        <sz val="11"/>
        <rFont val="Arial Cyr"/>
        <family val="2"/>
      </rPr>
      <t>организов.</t>
    </r>
    <r>
      <rPr>
        <sz val="11"/>
        <rFont val="Arial Cyr"/>
        <family val="2"/>
      </rPr>
      <t xml:space="preserve"> всего  </t>
    </r>
    <r>
      <rPr>
        <b/>
        <sz val="11"/>
        <rFont val="Arial Cyr"/>
        <family val="2"/>
      </rPr>
      <t>с начала  2004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</si>
</sst>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6" fillId="0" borderId="5" xfId="0" applyFont="1" applyBorder="1" applyAlignment="1">
      <alignment wrapText="1"/>
    </xf>
    <xf numFmtId="1" fontId="6" fillId="0" borderId="6" xfId="0" applyNumberFormat="1" applyFont="1" applyBorder="1" applyAlignment="1">
      <alignment wrapText="1"/>
    </xf>
    <xf numFmtId="1" fontId="5" fillId="0" borderId="7" xfId="0" applyNumberFormat="1" applyFont="1" applyBorder="1" applyAlignment="1">
      <alignment wrapText="1"/>
    </xf>
    <xf numFmtId="1" fontId="5" fillId="0" borderId="8" xfId="0" applyNumberFormat="1" applyFont="1" applyFill="1" applyBorder="1" applyAlignment="1">
      <alignment wrapText="1"/>
    </xf>
    <xf numFmtId="1" fontId="5" fillId="0" borderId="8" xfId="0" applyNumberFormat="1" applyFont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6" fillId="0" borderId="5" xfId="0" applyFont="1" applyBorder="1" applyAlignment="1">
      <alignment horizontal="left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/>
    </xf>
    <xf numFmtId="1" fontId="5" fillId="0" borderId="8" xfId="0" applyNumberFormat="1" applyFont="1" applyBorder="1" applyAlignment="1">
      <alignment horizontal="right" wrapText="1"/>
    </xf>
    <xf numFmtId="1" fontId="5" fillId="0" borderId="6" xfId="0" applyNumberFormat="1" applyFont="1" applyBorder="1" applyAlignment="1">
      <alignment/>
    </xf>
    <xf numFmtId="1" fontId="6" fillId="0" borderId="7" xfId="0" applyNumberFormat="1" applyFont="1" applyBorder="1" applyAlignment="1">
      <alignment wrapText="1"/>
    </xf>
    <xf numFmtId="1" fontId="6" fillId="0" borderId="8" xfId="0" applyNumberFormat="1" applyFont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164" fontId="6" fillId="0" borderId="6" xfId="0" applyNumberFormat="1" applyFont="1" applyBorder="1" applyAlignment="1">
      <alignment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164" fontId="3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5" zoomScaleNormal="75" workbookViewId="0" topLeftCell="A5">
      <selection activeCell="B5" sqref="B1:B16384"/>
    </sheetView>
  </sheetViews>
  <sheetFormatPr defaultColWidth="9.00390625" defaultRowHeight="12.75"/>
  <cols>
    <col min="1" max="1" width="29.00390625" style="0" customWidth="1"/>
    <col min="3" max="3" width="9.875" style="0" customWidth="1"/>
    <col min="4" max="4" width="11.75390625" style="0" customWidth="1"/>
    <col min="5" max="5" width="6.625" style="0" customWidth="1"/>
    <col min="6" max="6" width="13.125" style="0" customWidth="1"/>
    <col min="7" max="7" width="8.125" style="0" customWidth="1"/>
    <col min="8" max="8" width="9.875" style="0" customWidth="1"/>
    <col min="9" max="9" width="7.375" style="0" customWidth="1"/>
    <col min="11" max="11" width="10.25390625" style="0" customWidth="1"/>
    <col min="12" max="12" width="7.00390625" style="0" customWidth="1"/>
    <col min="13" max="13" width="12.875" style="0" customWidth="1"/>
    <col min="14" max="14" width="7.75390625" style="0" customWidth="1"/>
    <col min="15" max="15" width="13.375" style="0" customWidth="1"/>
  </cols>
  <sheetData>
    <row r="1" spans="2:16" ht="18.75">
      <c r="B1" s="1" t="s">
        <v>0</v>
      </c>
      <c r="C1" s="1"/>
      <c r="D1" s="1"/>
      <c r="E1" s="1"/>
      <c r="F1" s="1"/>
      <c r="G1" s="1"/>
      <c r="H1" s="1"/>
      <c r="I1" s="2"/>
      <c r="J1" s="3"/>
      <c r="K1" s="4"/>
      <c r="L1" s="4"/>
      <c r="M1" s="4"/>
      <c r="N1" s="4"/>
      <c r="O1" s="5"/>
      <c r="P1" s="6"/>
    </row>
    <row r="2" spans="1:16" ht="14.25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9"/>
      <c r="P2" s="8"/>
    </row>
    <row r="3" spans="1:16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8"/>
    </row>
    <row r="4" spans="1:16" ht="142.5" customHeight="1">
      <c r="A4" s="10" t="s">
        <v>1</v>
      </c>
      <c r="B4" s="11" t="s">
        <v>2</v>
      </c>
      <c r="C4" s="12" t="s">
        <v>3</v>
      </c>
      <c r="D4" s="13" t="s">
        <v>23</v>
      </c>
      <c r="E4" s="11">
        <v>2003</v>
      </c>
      <c r="F4" s="11" t="s">
        <v>4</v>
      </c>
      <c r="G4" s="11">
        <v>2003</v>
      </c>
      <c r="H4" s="11" t="s">
        <v>5</v>
      </c>
      <c r="I4" s="11">
        <v>2003</v>
      </c>
      <c r="J4" s="11" t="s">
        <v>6</v>
      </c>
      <c r="K4" s="11" t="s">
        <v>7</v>
      </c>
      <c r="L4" s="11">
        <v>2003</v>
      </c>
      <c r="M4" s="14" t="s">
        <v>32</v>
      </c>
      <c r="N4" s="11">
        <v>2003</v>
      </c>
      <c r="O4" s="14" t="s">
        <v>31</v>
      </c>
      <c r="P4" s="15" t="s">
        <v>8</v>
      </c>
    </row>
    <row r="5" spans="1:16" ht="15">
      <c r="A5" s="16" t="s">
        <v>9</v>
      </c>
      <c r="B5" s="17">
        <v>144</v>
      </c>
      <c r="C5" s="18">
        <v>37594</v>
      </c>
      <c r="D5" s="19">
        <v>121</v>
      </c>
      <c r="E5" s="20">
        <v>123</v>
      </c>
      <c r="F5" s="21">
        <v>33167</v>
      </c>
      <c r="G5" s="21">
        <v>33960</v>
      </c>
      <c r="H5" s="22">
        <v>21587</v>
      </c>
      <c r="I5" s="22">
        <v>22008</v>
      </c>
      <c r="J5" s="23">
        <f aca="true" t="shared" si="0" ref="J5:J18">H5/C5*100</f>
        <v>57.42139703144119</v>
      </c>
      <c r="K5" s="24">
        <f>H5/F5*100</f>
        <v>65.08577803238158</v>
      </c>
      <c r="L5" s="24">
        <f>I5/G5*100</f>
        <v>64.80565371024734</v>
      </c>
      <c r="M5" s="25">
        <v>122686</v>
      </c>
      <c r="N5" s="25">
        <v>123034</v>
      </c>
      <c r="O5" s="25">
        <v>2599</v>
      </c>
      <c r="P5" s="25">
        <v>2078</v>
      </c>
    </row>
    <row r="6" spans="1:16" ht="15">
      <c r="A6" s="16" t="s">
        <v>10</v>
      </c>
      <c r="B6" s="17">
        <v>83</v>
      </c>
      <c r="C6" s="18">
        <v>23647</v>
      </c>
      <c r="D6" s="19">
        <v>55</v>
      </c>
      <c r="E6" s="20">
        <v>67</v>
      </c>
      <c r="F6" s="21">
        <v>14021</v>
      </c>
      <c r="G6" s="21">
        <v>20052</v>
      </c>
      <c r="H6" s="22">
        <v>9589</v>
      </c>
      <c r="I6" s="22">
        <v>13988</v>
      </c>
      <c r="J6" s="23">
        <f t="shared" si="0"/>
        <v>40.55059838457309</v>
      </c>
      <c r="K6" s="24">
        <f aca="true" t="shared" si="1" ref="K6:L18">H6/F6*100</f>
        <v>68.39027173525426</v>
      </c>
      <c r="L6" s="24">
        <f t="shared" si="1"/>
        <v>69.75862756832237</v>
      </c>
      <c r="M6" s="25">
        <v>30526</v>
      </c>
      <c r="N6" s="25">
        <v>22000</v>
      </c>
      <c r="O6" s="25">
        <v>217</v>
      </c>
      <c r="P6" s="25">
        <v>182</v>
      </c>
    </row>
    <row r="7" spans="1:16" ht="15.75" customHeight="1">
      <c r="A7" s="26" t="s">
        <v>11</v>
      </c>
      <c r="B7" s="17">
        <v>72</v>
      </c>
      <c r="C7" s="18">
        <v>31444</v>
      </c>
      <c r="D7" s="20">
        <v>70</v>
      </c>
      <c r="E7" s="20">
        <v>64</v>
      </c>
      <c r="F7" s="21">
        <v>30102</v>
      </c>
      <c r="G7" s="21">
        <v>29300</v>
      </c>
      <c r="H7" s="22">
        <v>24351</v>
      </c>
      <c r="I7" s="22">
        <v>24143</v>
      </c>
      <c r="J7" s="23">
        <f t="shared" si="0"/>
        <v>77.4424373489378</v>
      </c>
      <c r="K7" s="24">
        <f t="shared" si="1"/>
        <v>80.89495714570461</v>
      </c>
      <c r="L7" s="24">
        <f t="shared" si="1"/>
        <v>82.39931740614335</v>
      </c>
      <c r="M7" s="25">
        <v>40000</v>
      </c>
      <c r="N7" s="25">
        <v>34296</v>
      </c>
      <c r="O7" s="25">
        <v>979</v>
      </c>
      <c r="P7" s="25">
        <v>1011</v>
      </c>
    </row>
    <row r="8" spans="1:16" ht="15">
      <c r="A8" s="16" t="s">
        <v>12</v>
      </c>
      <c r="B8" s="17">
        <v>18</v>
      </c>
      <c r="C8" s="27">
        <v>6019</v>
      </c>
      <c r="D8" s="28">
        <v>19</v>
      </c>
      <c r="E8" s="28">
        <v>18</v>
      </c>
      <c r="F8" s="21">
        <v>6219</v>
      </c>
      <c r="G8" s="21">
        <v>6019</v>
      </c>
      <c r="H8" s="22">
        <v>3340</v>
      </c>
      <c r="I8" s="22">
        <v>4025</v>
      </c>
      <c r="J8" s="23">
        <f t="shared" si="0"/>
        <v>55.49094533975744</v>
      </c>
      <c r="K8" s="24">
        <f t="shared" si="1"/>
        <v>53.70638366296833</v>
      </c>
      <c r="L8" s="24">
        <f t="shared" si="1"/>
        <v>66.87157335105499</v>
      </c>
      <c r="M8" s="25">
        <v>8610</v>
      </c>
      <c r="N8" s="25">
        <v>11800</v>
      </c>
      <c r="O8" s="25">
        <v>443</v>
      </c>
      <c r="P8" s="25">
        <v>302</v>
      </c>
    </row>
    <row r="9" spans="1:16" ht="17.25" customHeight="1">
      <c r="A9" s="16" t="s">
        <v>13</v>
      </c>
      <c r="B9" s="17">
        <v>67</v>
      </c>
      <c r="C9" s="18">
        <v>13064</v>
      </c>
      <c r="D9" s="29">
        <v>34</v>
      </c>
      <c r="E9" s="29">
        <v>42</v>
      </c>
      <c r="F9" s="21">
        <v>7066</v>
      </c>
      <c r="G9" s="21">
        <v>10285</v>
      </c>
      <c r="H9" s="22">
        <v>5224</v>
      </c>
      <c r="I9" s="22">
        <v>6198</v>
      </c>
      <c r="J9" s="23">
        <f t="shared" si="0"/>
        <v>39.98775260257195</v>
      </c>
      <c r="K9" s="24">
        <f t="shared" si="1"/>
        <v>73.93150297197849</v>
      </c>
      <c r="L9" s="24">
        <f t="shared" si="1"/>
        <v>60.26251823043267</v>
      </c>
      <c r="M9" s="25">
        <v>6720</v>
      </c>
      <c r="N9" s="25">
        <v>9560</v>
      </c>
      <c r="O9" s="25">
        <v>1653</v>
      </c>
      <c r="P9" s="25">
        <v>1036</v>
      </c>
    </row>
    <row r="10" spans="1:16" ht="15">
      <c r="A10" s="16" t="s">
        <v>14</v>
      </c>
      <c r="B10" s="17">
        <v>13</v>
      </c>
      <c r="C10" s="18">
        <v>4656</v>
      </c>
      <c r="D10" s="20">
        <v>12</v>
      </c>
      <c r="E10" s="20">
        <v>12</v>
      </c>
      <c r="F10" s="21">
        <v>4671</v>
      </c>
      <c r="G10" s="21">
        <v>4610</v>
      </c>
      <c r="H10" s="22">
        <v>3163</v>
      </c>
      <c r="I10" s="22">
        <v>2877</v>
      </c>
      <c r="J10" s="23">
        <f t="shared" si="0"/>
        <v>67.93384879725086</v>
      </c>
      <c r="K10" s="24">
        <f t="shared" si="1"/>
        <v>67.71569257118391</v>
      </c>
      <c r="L10" s="24">
        <f t="shared" si="1"/>
        <v>62.40780911062907</v>
      </c>
      <c r="M10" s="25">
        <v>6829</v>
      </c>
      <c r="N10" s="25">
        <v>5462</v>
      </c>
      <c r="O10" s="25">
        <v>1413</v>
      </c>
      <c r="P10" s="25">
        <v>1300</v>
      </c>
    </row>
    <row r="11" spans="1:16" ht="15">
      <c r="A11" s="16" t="s">
        <v>15</v>
      </c>
      <c r="B11" s="17">
        <v>37</v>
      </c>
      <c r="C11" s="18">
        <v>4681</v>
      </c>
      <c r="D11" s="20">
        <v>7</v>
      </c>
      <c r="E11" s="20">
        <v>10</v>
      </c>
      <c r="F11" s="21">
        <v>1045</v>
      </c>
      <c r="G11" s="21">
        <v>800</v>
      </c>
      <c r="H11" s="22">
        <v>445</v>
      </c>
      <c r="I11" s="22">
        <v>685</v>
      </c>
      <c r="J11" s="23">
        <f t="shared" si="0"/>
        <v>9.506515701773125</v>
      </c>
      <c r="K11" s="24">
        <f t="shared" si="1"/>
        <v>42.58373205741627</v>
      </c>
      <c r="L11" s="24">
        <f t="shared" si="1"/>
        <v>85.625</v>
      </c>
      <c r="M11" s="25">
        <v>877</v>
      </c>
      <c r="N11" s="25">
        <v>1200</v>
      </c>
      <c r="O11" s="25">
        <v>5520</v>
      </c>
      <c r="P11" s="25">
        <v>4100</v>
      </c>
    </row>
    <row r="12" spans="1:16" ht="17.25" customHeight="1">
      <c r="A12" s="16" t="s">
        <v>16</v>
      </c>
      <c r="B12" s="17">
        <v>21</v>
      </c>
      <c r="C12" s="18">
        <v>6731</v>
      </c>
      <c r="D12" s="20">
        <v>5</v>
      </c>
      <c r="E12" s="20">
        <v>17</v>
      </c>
      <c r="F12" s="21">
        <v>3318</v>
      </c>
      <c r="G12" s="22">
        <v>5852</v>
      </c>
      <c r="H12" s="22">
        <v>1353</v>
      </c>
      <c r="I12" s="22">
        <v>2643</v>
      </c>
      <c r="J12" s="23">
        <f t="shared" si="0"/>
        <v>20.101025107710594</v>
      </c>
      <c r="K12" s="24">
        <f t="shared" si="1"/>
        <v>40.77757685352622</v>
      </c>
      <c r="L12" s="24">
        <f t="shared" si="1"/>
        <v>45.16404647983595</v>
      </c>
      <c r="M12" s="25">
        <v>2745</v>
      </c>
      <c r="N12" s="30">
        <v>2543</v>
      </c>
      <c r="O12" s="25">
        <v>0</v>
      </c>
      <c r="P12" s="30">
        <v>315</v>
      </c>
    </row>
    <row r="13" spans="1:16" ht="18.75" customHeight="1">
      <c r="A13" s="16" t="s">
        <v>17</v>
      </c>
      <c r="B13" s="17">
        <v>47</v>
      </c>
      <c r="C13" s="18">
        <v>6189</v>
      </c>
      <c r="D13" s="20">
        <v>16</v>
      </c>
      <c r="E13" s="20">
        <v>15</v>
      </c>
      <c r="F13" s="21">
        <v>3113</v>
      </c>
      <c r="G13" s="31">
        <v>2178</v>
      </c>
      <c r="H13" s="31">
        <v>1059</v>
      </c>
      <c r="I13" s="31">
        <v>894</v>
      </c>
      <c r="J13" s="23">
        <f t="shared" si="0"/>
        <v>17.111003393116818</v>
      </c>
      <c r="K13" s="24">
        <f t="shared" si="1"/>
        <v>34.01863154513331</v>
      </c>
      <c r="L13" s="24">
        <f t="shared" si="1"/>
        <v>41.04683195592286</v>
      </c>
      <c r="M13" s="25">
        <v>1478</v>
      </c>
      <c r="N13" s="25">
        <v>1237</v>
      </c>
      <c r="O13" s="25">
        <v>548</v>
      </c>
      <c r="P13" s="25">
        <v>381</v>
      </c>
    </row>
    <row r="14" spans="1:16" ht="17.25" customHeight="1">
      <c r="A14" s="16" t="s">
        <v>18</v>
      </c>
      <c r="B14" s="17">
        <v>16</v>
      </c>
      <c r="C14" s="18">
        <v>2514</v>
      </c>
      <c r="D14" s="20">
        <v>2</v>
      </c>
      <c r="E14" s="20">
        <v>5</v>
      </c>
      <c r="F14" s="21">
        <v>1082</v>
      </c>
      <c r="G14" s="31">
        <v>1085</v>
      </c>
      <c r="H14" s="31">
        <v>185</v>
      </c>
      <c r="I14" s="31">
        <v>429</v>
      </c>
      <c r="J14" s="23">
        <f t="shared" si="0"/>
        <v>7.3587907716786</v>
      </c>
      <c r="K14" s="24">
        <f t="shared" si="1"/>
        <v>17.097966728280962</v>
      </c>
      <c r="L14" s="24">
        <f t="shared" si="1"/>
        <v>39.53917050691244</v>
      </c>
      <c r="M14" s="25">
        <v>185</v>
      </c>
      <c r="N14" s="25">
        <v>429</v>
      </c>
      <c r="O14" s="25">
        <v>0</v>
      </c>
      <c r="P14" s="25">
        <v>0</v>
      </c>
    </row>
    <row r="15" spans="1:16" ht="18.75" customHeight="1">
      <c r="A15" s="16" t="s">
        <v>19</v>
      </c>
      <c r="B15" s="17">
        <v>42</v>
      </c>
      <c r="C15" s="18">
        <v>4830</v>
      </c>
      <c r="D15" s="32">
        <v>11</v>
      </c>
      <c r="E15" s="32">
        <v>36</v>
      </c>
      <c r="F15" s="21">
        <v>2317</v>
      </c>
      <c r="G15" s="22">
        <v>4430</v>
      </c>
      <c r="H15" s="22">
        <v>1109</v>
      </c>
      <c r="I15" s="22">
        <v>779</v>
      </c>
      <c r="J15" s="23">
        <f t="shared" si="0"/>
        <v>22.96066252587992</v>
      </c>
      <c r="K15" s="24">
        <f t="shared" si="1"/>
        <v>47.86361674579197</v>
      </c>
      <c r="L15" s="24">
        <f t="shared" si="1"/>
        <v>17.584650112866818</v>
      </c>
      <c r="M15" s="25">
        <v>1504</v>
      </c>
      <c r="N15" s="25">
        <v>779</v>
      </c>
      <c r="O15" s="25">
        <v>70</v>
      </c>
      <c r="P15" s="25">
        <v>100</v>
      </c>
    </row>
    <row r="16" spans="1:16" ht="18.75" customHeight="1">
      <c r="A16" s="16" t="s">
        <v>20</v>
      </c>
      <c r="B16" s="17">
        <v>46</v>
      </c>
      <c r="C16" s="18">
        <v>5416</v>
      </c>
      <c r="D16" s="19">
        <v>10</v>
      </c>
      <c r="E16" s="20">
        <v>7</v>
      </c>
      <c r="F16" s="33">
        <v>2909</v>
      </c>
      <c r="G16" s="22">
        <v>1946</v>
      </c>
      <c r="H16" s="22">
        <v>1102</v>
      </c>
      <c r="I16" s="22">
        <v>1330</v>
      </c>
      <c r="J16" s="23">
        <f t="shared" si="0"/>
        <v>20.34711964549483</v>
      </c>
      <c r="K16" s="24">
        <f t="shared" si="1"/>
        <v>37.88243382605707</v>
      </c>
      <c r="L16" s="24">
        <f t="shared" si="1"/>
        <v>68.34532374100719</v>
      </c>
      <c r="M16" s="25">
        <v>2268</v>
      </c>
      <c r="N16" s="30">
        <v>1752</v>
      </c>
      <c r="O16" s="25">
        <v>23</v>
      </c>
      <c r="P16" s="30">
        <v>0</v>
      </c>
    </row>
    <row r="17" spans="1:16" ht="20.25" customHeight="1">
      <c r="A17" s="16" t="s">
        <v>21</v>
      </c>
      <c r="B17" s="17">
        <v>24</v>
      </c>
      <c r="C17" s="18">
        <v>4032</v>
      </c>
      <c r="D17" s="20">
        <v>11</v>
      </c>
      <c r="E17" s="20">
        <v>12</v>
      </c>
      <c r="F17" s="33">
        <v>2800</v>
      </c>
      <c r="G17" s="22">
        <v>1872</v>
      </c>
      <c r="H17" s="22">
        <v>558</v>
      </c>
      <c r="I17" s="22">
        <v>644</v>
      </c>
      <c r="J17" s="23">
        <f t="shared" si="0"/>
        <v>13.839285714285715</v>
      </c>
      <c r="K17" s="24">
        <f t="shared" si="1"/>
        <v>19.92857142857143</v>
      </c>
      <c r="L17" s="24">
        <f t="shared" si="1"/>
        <v>34.401709401709404</v>
      </c>
      <c r="M17" s="25">
        <v>714</v>
      </c>
      <c r="N17" s="30">
        <v>644</v>
      </c>
      <c r="O17" s="25">
        <v>0</v>
      </c>
      <c r="P17" s="30">
        <v>673</v>
      </c>
    </row>
    <row r="18" spans="1:16" ht="33.75" customHeight="1">
      <c r="A18" s="16" t="s">
        <v>22</v>
      </c>
      <c r="B18" s="17">
        <f aca="true" t="shared" si="2" ref="B18:I18">SUM(B5:B17)</f>
        <v>630</v>
      </c>
      <c r="C18" s="34">
        <f t="shared" si="2"/>
        <v>150817</v>
      </c>
      <c r="D18" s="35">
        <f t="shared" si="2"/>
        <v>373</v>
      </c>
      <c r="E18" s="35">
        <f t="shared" si="2"/>
        <v>428</v>
      </c>
      <c r="F18" s="35">
        <f t="shared" si="2"/>
        <v>111830</v>
      </c>
      <c r="G18" s="35">
        <f t="shared" si="2"/>
        <v>122389</v>
      </c>
      <c r="H18" s="35">
        <f t="shared" si="2"/>
        <v>73065</v>
      </c>
      <c r="I18" s="35">
        <f t="shared" si="2"/>
        <v>80643</v>
      </c>
      <c r="J18" s="36">
        <f t="shared" si="0"/>
        <v>48.44613007817421</v>
      </c>
      <c r="K18" s="37">
        <f t="shared" si="1"/>
        <v>65.33577751944917</v>
      </c>
      <c r="L18" s="37">
        <f t="shared" si="1"/>
        <v>65.89072547369453</v>
      </c>
      <c r="M18" s="35">
        <f>SUM(M5:M17)</f>
        <v>225142</v>
      </c>
      <c r="N18" s="35">
        <f>SUM(N5:N17)</f>
        <v>214736</v>
      </c>
      <c r="O18" s="35">
        <f>SUM(O5:O17)</f>
        <v>13465</v>
      </c>
      <c r="P18" s="35">
        <f>SUM(P5:P17)</f>
        <v>11478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2">
      <selection activeCell="D7" sqref="D7"/>
    </sheetView>
  </sheetViews>
  <sheetFormatPr defaultColWidth="9.00390625" defaultRowHeight="12.75"/>
  <cols>
    <col min="1" max="1" width="36.75390625" style="0" customWidth="1"/>
    <col min="2" max="2" width="28.625" style="0" customWidth="1"/>
    <col min="3" max="3" width="24.25390625" style="0" customWidth="1"/>
    <col min="4" max="4" width="27.25390625" style="0" customWidth="1"/>
  </cols>
  <sheetData>
    <row r="1" spans="1:6" ht="18.75">
      <c r="A1" s="38" t="s">
        <v>24</v>
      </c>
      <c r="B1" s="39"/>
      <c r="C1" s="39"/>
      <c r="D1" s="39"/>
      <c r="E1" s="40"/>
      <c r="F1" s="8"/>
    </row>
    <row r="2" spans="1:6" ht="18.75">
      <c r="A2" s="41"/>
      <c r="B2" s="51" t="s">
        <v>25</v>
      </c>
      <c r="C2" s="52"/>
      <c r="D2" s="53"/>
      <c r="E2" s="3"/>
      <c r="F2" s="8"/>
    </row>
    <row r="3" spans="1:6" ht="115.5" customHeight="1">
      <c r="A3" s="42"/>
      <c r="B3" s="43" t="s">
        <v>26</v>
      </c>
      <c r="C3" s="44" t="s">
        <v>27</v>
      </c>
      <c r="D3" s="44" t="s">
        <v>28</v>
      </c>
      <c r="E3" s="3"/>
      <c r="F3" s="8"/>
    </row>
    <row r="4" spans="1:6" ht="26.25" customHeight="1">
      <c r="A4" s="45" t="s">
        <v>9</v>
      </c>
      <c r="B4" s="46">
        <f aca="true" t="shared" si="0" ref="B4:B17">C4+D4</f>
        <v>4.64</v>
      </c>
      <c r="C4" s="46">
        <v>0</v>
      </c>
      <c r="D4" s="46">
        <v>4.64</v>
      </c>
      <c r="E4" s="3"/>
      <c r="F4" s="8"/>
    </row>
    <row r="5" spans="1:6" ht="22.5" customHeight="1">
      <c r="A5" s="45" t="s">
        <v>10</v>
      </c>
      <c r="B5" s="46">
        <f t="shared" si="0"/>
        <v>192.3</v>
      </c>
      <c r="C5" s="46">
        <v>87.7</v>
      </c>
      <c r="D5" s="46">
        <v>104.6</v>
      </c>
      <c r="E5" s="3"/>
      <c r="F5" s="8"/>
    </row>
    <row r="6" spans="1:6" ht="25.5" customHeight="1">
      <c r="A6" s="45" t="s">
        <v>11</v>
      </c>
      <c r="B6" s="46">
        <f t="shared" si="0"/>
        <v>26.259999999999998</v>
      </c>
      <c r="C6" s="46">
        <v>23.4</v>
      </c>
      <c r="D6" s="46">
        <v>2.86</v>
      </c>
      <c r="E6" s="3"/>
      <c r="F6" s="8"/>
    </row>
    <row r="7" spans="1:6" ht="23.25" customHeight="1">
      <c r="A7" s="45" t="s">
        <v>12</v>
      </c>
      <c r="B7" s="46">
        <f t="shared" si="0"/>
        <v>30.594</v>
      </c>
      <c r="C7" s="46">
        <v>28.55</v>
      </c>
      <c r="D7" s="46">
        <v>2.044</v>
      </c>
      <c r="E7" s="3"/>
      <c r="F7" s="8"/>
    </row>
    <row r="8" spans="1:6" ht="25.5" customHeight="1">
      <c r="A8" s="45" t="s">
        <v>13</v>
      </c>
      <c r="B8" s="46">
        <f t="shared" si="0"/>
        <v>21.39</v>
      </c>
      <c r="C8" s="47">
        <v>14.5</v>
      </c>
      <c r="D8" s="46">
        <v>6.89</v>
      </c>
      <c r="E8" s="3"/>
      <c r="F8" s="8"/>
    </row>
    <row r="9" spans="1:6" ht="24" customHeight="1">
      <c r="A9" s="45" t="s">
        <v>14</v>
      </c>
      <c r="B9" s="46">
        <f t="shared" si="0"/>
        <v>26.488999999999997</v>
      </c>
      <c r="C9" s="46">
        <v>18.889</v>
      </c>
      <c r="D9" s="46">
        <v>7.6</v>
      </c>
      <c r="E9" s="3"/>
      <c r="F9" s="8"/>
    </row>
    <row r="10" spans="1:6" ht="26.25" customHeight="1">
      <c r="A10" s="45" t="s">
        <v>15</v>
      </c>
      <c r="B10" s="46">
        <f t="shared" si="0"/>
        <v>17</v>
      </c>
      <c r="C10" s="46">
        <v>1.2</v>
      </c>
      <c r="D10" s="46">
        <v>15.8</v>
      </c>
      <c r="E10" s="3"/>
      <c r="F10" s="8"/>
    </row>
    <row r="11" spans="1:6" ht="26.25" customHeight="1">
      <c r="A11" s="45" t="s">
        <v>16</v>
      </c>
      <c r="B11" s="46">
        <f t="shared" si="0"/>
        <v>0</v>
      </c>
      <c r="C11" s="46">
        <v>0</v>
      </c>
      <c r="D11" s="46">
        <v>0</v>
      </c>
      <c r="E11" s="3"/>
      <c r="F11" s="8"/>
    </row>
    <row r="12" spans="1:6" ht="24" customHeight="1">
      <c r="A12" s="45" t="s">
        <v>17</v>
      </c>
      <c r="B12" s="46">
        <f t="shared" si="0"/>
        <v>0.88</v>
      </c>
      <c r="C12" s="46">
        <v>0.115</v>
      </c>
      <c r="D12" s="46">
        <v>0.765</v>
      </c>
      <c r="E12" s="3"/>
      <c r="F12" s="8"/>
    </row>
    <row r="13" spans="1:6" ht="27" customHeight="1">
      <c r="A13" s="45" t="s">
        <v>18</v>
      </c>
      <c r="B13" s="46">
        <f t="shared" si="0"/>
        <v>0</v>
      </c>
      <c r="C13" s="46">
        <v>0</v>
      </c>
      <c r="D13" s="46">
        <v>0</v>
      </c>
      <c r="E13" s="3"/>
      <c r="F13" s="8"/>
    </row>
    <row r="14" spans="1:6" ht="24" customHeight="1">
      <c r="A14" s="45" t="s">
        <v>19</v>
      </c>
      <c r="B14" s="46">
        <f t="shared" si="0"/>
        <v>2.9400000000000004</v>
      </c>
      <c r="C14" s="46">
        <v>2.39</v>
      </c>
      <c r="D14" s="46">
        <v>0.55</v>
      </c>
      <c r="E14" s="3"/>
      <c r="F14" s="8"/>
    </row>
    <row r="15" spans="1:6" ht="24.75" customHeight="1">
      <c r="A15" s="45" t="s">
        <v>20</v>
      </c>
      <c r="B15" s="46">
        <f t="shared" si="0"/>
        <v>5.890000000000001</v>
      </c>
      <c r="C15" s="46">
        <v>5.775</v>
      </c>
      <c r="D15" s="48" t="s">
        <v>30</v>
      </c>
      <c r="E15" s="3"/>
      <c r="F15" s="8"/>
    </row>
    <row r="16" spans="1:6" ht="25.5" customHeight="1">
      <c r="A16" s="45" t="s">
        <v>21</v>
      </c>
      <c r="B16" s="46">
        <f t="shared" si="0"/>
        <v>0</v>
      </c>
      <c r="C16" s="46">
        <v>0</v>
      </c>
      <c r="D16" s="46">
        <v>0</v>
      </c>
      <c r="E16" s="3"/>
      <c r="F16" s="8"/>
    </row>
    <row r="17" spans="1:6" ht="38.25" customHeight="1">
      <c r="A17" s="49" t="s">
        <v>29</v>
      </c>
      <c r="B17" s="50">
        <f t="shared" si="0"/>
        <v>328.26800000000003</v>
      </c>
      <c r="C17" s="50">
        <f>SUM(C4:C16)</f>
        <v>182.519</v>
      </c>
      <c r="D17" s="50">
        <f>SUM(D4:D16)</f>
        <v>145.749</v>
      </c>
      <c r="E17" s="3"/>
      <c r="F17" s="8"/>
    </row>
    <row r="18" spans="1:6" ht="18">
      <c r="A18" s="3"/>
      <c r="B18" s="3"/>
      <c r="C18" s="3"/>
      <c r="D18" s="3"/>
      <c r="E18" s="3"/>
      <c r="F18" s="8"/>
    </row>
  </sheetData>
  <mergeCells count="1">
    <mergeCell ref="B2:D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Nee Koola</cp:lastModifiedBy>
  <cp:lastPrinted>2004-06-17T14:15:00Z</cp:lastPrinted>
  <dcterms:created xsi:type="dcterms:W3CDTF">2004-06-14T06:15:18Z</dcterms:created>
  <dcterms:modified xsi:type="dcterms:W3CDTF">2004-06-18T09:21:52Z</dcterms:modified>
  <cp:category/>
  <cp:version/>
  <cp:contentType/>
  <cp:contentStatus/>
</cp:coreProperties>
</file>